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兴宁市" sheetId="3" r:id="rId1"/>
    <sheet name="客运企业" sheetId="2" r:id="rId2"/>
  </sheets>
  <definedNames>
    <definedName name="_xlnm.Print_Area" localSheetId="1">客运企业!$A$1:$Q$11</definedName>
  </definedNames>
  <calcPr calcId="144525"/>
</workbook>
</file>

<file path=xl/sharedStrings.xml><?xml version="1.0" encoding="utf-8"?>
<sst xmlns="http://schemas.openxmlformats.org/spreadsheetml/2006/main" count="42" uniqueCount="29">
  <si>
    <t>下达2022年度梅州市农村道路客运补贴资金补助分配方案</t>
  </si>
  <si>
    <t>单位：梅州市交通运输局</t>
  </si>
  <si>
    <t>日期：2023年11月15日</t>
  </si>
  <si>
    <t>资金单位：万元</t>
  </si>
  <si>
    <t>序号</t>
  </si>
  <si>
    <t>县(市、区)</t>
  </si>
  <si>
    <t>农村道路客运补贴资金</t>
  </si>
  <si>
    <t>合计</t>
  </si>
  <si>
    <t>农村道路客运费改税补贴资金</t>
  </si>
  <si>
    <t>农村道路客运涨价补贴资金</t>
  </si>
  <si>
    <t>兴宁市</t>
  </si>
  <si>
    <t>2022年度梅州市兴宁市农村道路客运补贴资金分配情况明细表</t>
  </si>
  <si>
    <t>经营者名称</t>
  </si>
  <si>
    <t>新能源车辆</t>
  </si>
  <si>
    <t>燃油车辆</t>
  </si>
  <si>
    <t>新能源车+燃油车辆总数（辆）</t>
  </si>
  <si>
    <t>新能源车+燃油车辆总行驶里程*车辆车型系数*通行政村调整系数</t>
  </si>
  <si>
    <t>农村道路客运费改税补贴资金（万元）</t>
  </si>
  <si>
    <t>农村道路客运涨价补贴资金（万元）</t>
  </si>
  <si>
    <t>2022年农村道路客运成品油价格改革补助资金（万元）</t>
  </si>
  <si>
    <t>车辆数（辆）</t>
  </si>
  <si>
    <t>总行驶里程（公里）</t>
  </si>
  <si>
    <t>总通行政村调整系数</t>
  </si>
  <si>
    <t>总车辆车型系数</t>
  </si>
  <si>
    <t>总行驶里程*车辆车型系数*通行政村调整系数</t>
  </si>
  <si>
    <t>兴宁市客运公司</t>
  </si>
  <si>
    <t>/</t>
  </si>
  <si>
    <t>兴宁市第一公共汽车有限公司</t>
  </si>
  <si>
    <t>计算方式：农村道路客运车辆车型系数如下：第一类（9 座以下）系数为 1；第二类（10 至 19 座）系数为 1.3；第三类（20 至 29 座）系数为 1.5；第四类（30 座以上）系数为 2。 
通行政村调整系数如下：镇通行政村农村道路客运车辆为1.5（不含县人民政府所在镇）；其他农村道路客运车辆为 1。
补贴资金计算为：（每辆车运营公里X车型系数X通村系数/所有车辆运营公里X车型系数X通村系数）x补贴资金。
根据《广东省交通运输厅 广东省财政厅关于印发农村道路客运补贴资金和城市交通发展奖励资金使用管理实施细则的通知》要求，农村道路客运费改税补贴资金用于所有农村客运车辆补贴，农村道路客运涨价补贴资金只用于镇通村车辆补贴。</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</si>
</sst>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00_ "/>
  </numFmts>
  <fonts count="27">
    <font>
      <sz val="11"/>
      <color theme="1"/>
      <name val="宋体"/>
      <charset val="134"/>
      <scheme val="minor"/>
    </font>
    <font>
      <b/>
      <sz val="18"/>
      <color theme="1"/>
      <name val="宋体"/>
      <charset val="134"/>
      <scheme val="minor"/>
    </font>
    <font>
      <b/>
      <sz val="11"/>
      <color theme="1"/>
      <name val="宋体"/>
      <charset val="134"/>
      <scheme val="minor"/>
    </font>
    <font>
      <sz val="11"/>
      <name val="宋体"/>
      <charset val="134"/>
      <scheme val="minor"/>
    </font>
    <font>
      <b/>
      <sz val="20"/>
      <color theme="1"/>
      <name val="宋体"/>
      <charset val="134"/>
      <scheme val="minor"/>
    </font>
    <font>
      <sz val="12"/>
      <color theme="1"/>
      <name val="宋体"/>
      <charset val="134"/>
      <scheme val="minor"/>
    </font>
    <font>
      <b/>
      <sz val="14"/>
      <color theme="1"/>
      <name val="宋体"/>
      <charset val="134"/>
      <scheme val="minor"/>
    </font>
    <font>
      <sz val="14"/>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4">
    <xf numFmtId="0" fontId="0" fillId="0" borderId="0" xfId="0">
      <alignmen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0" fillId="0" borderId="1" xfId="0" applyBorder="1" applyAlignment="1">
      <alignment horizontal="left" vertical="top" wrapText="1"/>
    </xf>
    <xf numFmtId="0" fontId="2" fillId="0" borderId="0" xfId="0" applyFont="1" applyFill="1" applyAlignment="1">
      <alignment horizontal="right" vertical="center"/>
    </xf>
    <xf numFmtId="176" fontId="0" fillId="0" borderId="1" xfId="0" applyNumberFormat="1" applyFont="1" applyFill="1" applyBorder="1" applyAlignment="1">
      <alignment horizontal="center" vertical="center"/>
    </xf>
    <xf numFmtId="177" fontId="0" fillId="0" borderId="1" xfId="0" applyNumberFormat="1" applyFont="1" applyFill="1" applyBorder="1" applyAlignment="1">
      <alignment horizontal="center" vertical="center"/>
    </xf>
    <xf numFmtId="176" fontId="2" fillId="0" borderId="0" xfId="0" applyNumberFormat="1" applyFont="1">
      <alignment vertical="center"/>
    </xf>
    <xf numFmtId="0" fontId="0"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Alignment="1">
      <alignment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tabSelected="1" workbookViewId="0">
      <selection activeCell="D16" sqref="D16"/>
    </sheetView>
  </sheetViews>
  <sheetFormatPr defaultColWidth="9" defaultRowHeight="13.5" outlineLevelRow="4" outlineLevelCol="4"/>
  <cols>
    <col min="1" max="1" width="15.25" style="13" customWidth="1"/>
    <col min="2" max="2" width="26.125" style="13" customWidth="1"/>
    <col min="3" max="3" width="32.25" style="13" customWidth="1"/>
    <col min="4" max="4" width="32.375" style="13" customWidth="1"/>
    <col min="5" max="5" width="31.125" style="13" customWidth="1"/>
  </cols>
  <sheetData>
    <row r="1" s="13" customFormat="1" ht="70.5" customHeight="1" spans="1:5">
      <c r="A1" s="16" t="s">
        <v>0</v>
      </c>
      <c r="B1" s="16"/>
      <c r="C1" s="16"/>
      <c r="D1" s="16"/>
      <c r="E1" s="16"/>
    </row>
    <row r="2" s="14" customFormat="1" ht="20.25" customHeight="1" spans="1:5">
      <c r="A2" s="17" t="s">
        <v>1</v>
      </c>
      <c r="B2" s="17"/>
      <c r="C2" s="17"/>
      <c r="D2" s="17" t="s">
        <v>2</v>
      </c>
      <c r="E2" s="17" t="s">
        <v>3</v>
      </c>
    </row>
    <row r="3" s="15" customFormat="1" ht="36" customHeight="1" spans="1:5">
      <c r="A3" s="18" t="s">
        <v>4</v>
      </c>
      <c r="B3" s="18" t="s">
        <v>5</v>
      </c>
      <c r="C3" s="19" t="s">
        <v>6</v>
      </c>
      <c r="D3" s="20"/>
      <c r="E3" s="18" t="s">
        <v>7</v>
      </c>
    </row>
    <row r="4" s="15" customFormat="1" ht="45" customHeight="1" spans="1:5">
      <c r="A4" s="18"/>
      <c r="B4" s="18"/>
      <c r="C4" s="21" t="s">
        <v>8</v>
      </c>
      <c r="D4" s="21" t="s">
        <v>9</v>
      </c>
      <c r="E4" s="18"/>
    </row>
    <row r="5" s="15" customFormat="1" ht="42" customHeight="1" spans="1:5">
      <c r="A5" s="22">
        <v>1</v>
      </c>
      <c r="B5" s="18" t="s">
        <v>10</v>
      </c>
      <c r="C5" s="23">
        <v>209.9802</v>
      </c>
      <c r="D5" s="23">
        <v>476.2608</v>
      </c>
      <c r="E5" s="23">
        <f>C5+D5</f>
        <v>686.241</v>
      </c>
    </row>
  </sheetData>
  <mergeCells count="5">
    <mergeCell ref="A1:E1"/>
    <mergeCell ref="C3:D3"/>
    <mergeCell ref="A3:A4"/>
    <mergeCell ref="B3:B4"/>
    <mergeCell ref="E3:E4"/>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1"/>
  <sheetViews>
    <sheetView workbookViewId="0">
      <selection activeCell="J15" sqref="J15"/>
    </sheetView>
  </sheetViews>
  <sheetFormatPr defaultColWidth="9" defaultRowHeight="13.5"/>
  <cols>
    <col min="2" max="2" width="21" customWidth="1"/>
    <col min="9" max="9" width="11.5"/>
    <col min="12" max="12" width="12.625"/>
    <col min="14" max="14" width="12.625"/>
    <col min="15" max="15" width="14.5" customWidth="1"/>
    <col min="16" max="17" width="14.125"/>
  </cols>
  <sheetData>
    <row r="1" ht="54" customHeight="1" spans="1:17">
      <c r="A1" s="1" t="s">
        <v>11</v>
      </c>
      <c r="B1" s="1"/>
      <c r="C1" s="1"/>
      <c r="D1" s="1"/>
      <c r="E1" s="1"/>
      <c r="F1" s="1"/>
      <c r="G1" s="1"/>
      <c r="H1" s="1"/>
      <c r="I1" s="1"/>
      <c r="J1" s="1"/>
      <c r="K1" s="1"/>
      <c r="L1" s="1"/>
      <c r="M1" s="1"/>
      <c r="N1" s="1"/>
      <c r="O1" s="1"/>
      <c r="P1" s="1"/>
      <c r="Q1" s="1"/>
    </row>
    <row r="2" ht="27" customHeight="1" spans="1:17">
      <c r="A2" s="1"/>
      <c r="B2" s="1"/>
      <c r="C2" s="1"/>
      <c r="D2" s="1"/>
      <c r="E2" s="1"/>
      <c r="F2" s="1"/>
      <c r="G2" s="1"/>
      <c r="H2" s="1"/>
      <c r="I2" s="1"/>
      <c r="J2" s="1"/>
      <c r="K2" s="1"/>
      <c r="L2" s="1"/>
      <c r="M2" s="1"/>
      <c r="N2" s="1"/>
      <c r="O2" s="9" t="s">
        <v>2</v>
      </c>
      <c r="P2" s="9"/>
      <c r="Q2" s="9"/>
    </row>
    <row r="3" ht="27" customHeight="1" spans="1:17">
      <c r="A3" s="2" t="s">
        <v>4</v>
      </c>
      <c r="B3" s="2" t="s">
        <v>12</v>
      </c>
      <c r="C3" s="2" t="s">
        <v>13</v>
      </c>
      <c r="D3" s="2"/>
      <c r="E3" s="2"/>
      <c r="F3" s="2"/>
      <c r="G3" s="2"/>
      <c r="H3" s="2" t="s">
        <v>14</v>
      </c>
      <c r="I3" s="2"/>
      <c r="J3" s="2"/>
      <c r="K3" s="2"/>
      <c r="L3" s="2"/>
      <c r="M3" s="2" t="s">
        <v>15</v>
      </c>
      <c r="N3" s="2" t="s">
        <v>16</v>
      </c>
      <c r="O3" s="2" t="s">
        <v>17</v>
      </c>
      <c r="P3" s="2" t="s">
        <v>18</v>
      </c>
      <c r="Q3" s="2" t="s">
        <v>19</v>
      </c>
    </row>
    <row r="4" ht="81" spans="1:17">
      <c r="A4" s="2"/>
      <c r="B4" s="2"/>
      <c r="C4" s="2" t="s">
        <v>20</v>
      </c>
      <c r="D4" s="2" t="s">
        <v>21</v>
      </c>
      <c r="E4" s="2" t="s">
        <v>22</v>
      </c>
      <c r="F4" s="2" t="s">
        <v>23</v>
      </c>
      <c r="G4" s="2" t="s">
        <v>24</v>
      </c>
      <c r="H4" s="2" t="s">
        <v>20</v>
      </c>
      <c r="I4" s="2" t="s">
        <v>21</v>
      </c>
      <c r="J4" s="2" t="s">
        <v>22</v>
      </c>
      <c r="K4" s="2" t="s">
        <v>23</v>
      </c>
      <c r="L4" s="2" t="s">
        <v>24</v>
      </c>
      <c r="M4" s="2"/>
      <c r="N4" s="2"/>
      <c r="O4" s="2"/>
      <c r="P4" s="2"/>
      <c r="Q4" s="2"/>
    </row>
    <row r="5" ht="27" customHeight="1" spans="1:17">
      <c r="A5" s="3">
        <v>1</v>
      </c>
      <c r="B5" s="4" t="s">
        <v>25</v>
      </c>
      <c r="C5" s="3">
        <v>0</v>
      </c>
      <c r="D5" s="3">
        <v>0</v>
      </c>
      <c r="E5" s="3">
        <v>0</v>
      </c>
      <c r="F5" s="3">
        <v>0</v>
      </c>
      <c r="G5" s="3">
        <v>0</v>
      </c>
      <c r="H5" s="5">
        <v>92</v>
      </c>
      <c r="I5" s="5">
        <v>3430114.05</v>
      </c>
      <c r="J5" s="5" t="s">
        <v>26</v>
      </c>
      <c r="K5" s="5" t="s">
        <v>26</v>
      </c>
      <c r="L5" s="5" t="s">
        <v>26</v>
      </c>
      <c r="M5" s="5">
        <f>C5+H5</f>
        <v>92</v>
      </c>
      <c r="N5" s="3" t="str">
        <f>L5</f>
        <v>/</v>
      </c>
      <c r="O5" s="10">
        <v>120.512665338017</v>
      </c>
      <c r="P5" s="10">
        <v>476.260750505483</v>
      </c>
      <c r="Q5" s="10">
        <v>596.7735</v>
      </c>
    </row>
    <row r="6" ht="27" customHeight="1" spans="1:17">
      <c r="A6" s="3">
        <v>2</v>
      </c>
      <c r="B6" s="4" t="s">
        <v>27</v>
      </c>
      <c r="C6" s="3">
        <v>0</v>
      </c>
      <c r="D6" s="3">
        <v>0</v>
      </c>
      <c r="E6" s="3">
        <v>0</v>
      </c>
      <c r="F6" s="3">
        <v>0</v>
      </c>
      <c r="G6" s="3">
        <v>0</v>
      </c>
      <c r="H6" s="5">
        <v>46</v>
      </c>
      <c r="I6" s="5">
        <v>2437490.7</v>
      </c>
      <c r="J6" s="5" t="s">
        <v>26</v>
      </c>
      <c r="K6" s="5" t="s">
        <v>26</v>
      </c>
      <c r="L6" s="5" t="s">
        <v>26</v>
      </c>
      <c r="M6" s="5">
        <f>C6+H6</f>
        <v>46</v>
      </c>
      <c r="N6" s="3" t="str">
        <f>L6</f>
        <v>/</v>
      </c>
      <c r="O6" s="10">
        <v>89.4675310487205</v>
      </c>
      <c r="P6" s="11">
        <v>0</v>
      </c>
      <c r="Q6" s="10">
        <v>89.4675310487205</v>
      </c>
    </row>
    <row r="7" ht="27" customHeight="1" spans="1:17">
      <c r="A7" s="6" t="s">
        <v>7</v>
      </c>
      <c r="B7" s="6"/>
      <c r="C7" s="7"/>
      <c r="D7" s="7"/>
      <c r="E7" s="7"/>
      <c r="F7" s="7"/>
      <c r="G7" s="7"/>
      <c r="H7" s="6"/>
      <c r="I7" s="6"/>
      <c r="J7" s="6"/>
      <c r="K7" s="6"/>
      <c r="L7" s="6"/>
      <c r="M7" s="6"/>
      <c r="N7" s="6"/>
      <c r="O7" s="12">
        <f>SUM(O5:O6)</f>
        <v>209.980196386738</v>
      </c>
      <c r="P7" s="12">
        <f>SUM(P5:P6)</f>
        <v>476.260750505483</v>
      </c>
      <c r="Q7" s="12">
        <f>SUM(Q5:Q6)</f>
        <v>686.241031048721</v>
      </c>
    </row>
    <row r="8" spans="1:17">
      <c r="A8" s="8" t="s">
        <v>28</v>
      </c>
      <c r="B8" s="8"/>
      <c r="C8" s="8"/>
      <c r="D8" s="8"/>
      <c r="E8" s="8"/>
      <c r="F8" s="8"/>
      <c r="G8" s="8"/>
      <c r="H8" s="8"/>
      <c r="I8" s="8"/>
      <c r="J8" s="8"/>
      <c r="K8" s="8"/>
      <c r="L8" s="8"/>
      <c r="M8" s="8"/>
      <c r="N8" s="8"/>
      <c r="O8" s="8"/>
      <c r="P8" s="8"/>
      <c r="Q8" s="8"/>
    </row>
    <row r="9" spans="1:17">
      <c r="A9" s="8"/>
      <c r="B9" s="8"/>
      <c r="C9" s="8"/>
      <c r="D9" s="8"/>
      <c r="E9" s="8"/>
      <c r="F9" s="8"/>
      <c r="G9" s="8"/>
      <c r="H9" s="8"/>
      <c r="I9" s="8"/>
      <c r="J9" s="8"/>
      <c r="K9" s="8"/>
      <c r="L9" s="8"/>
      <c r="M9" s="8"/>
      <c r="N9" s="8"/>
      <c r="O9" s="8"/>
      <c r="P9" s="8"/>
      <c r="Q9" s="8"/>
    </row>
    <row r="10" spans="1:17">
      <c r="A10" s="8"/>
      <c r="B10" s="8"/>
      <c r="C10" s="8"/>
      <c r="D10" s="8"/>
      <c r="E10" s="8"/>
      <c r="F10" s="8"/>
      <c r="G10" s="8"/>
      <c r="H10" s="8"/>
      <c r="I10" s="8"/>
      <c r="J10" s="8"/>
      <c r="K10" s="8"/>
      <c r="L10" s="8"/>
      <c r="M10" s="8"/>
      <c r="N10" s="8"/>
      <c r="O10" s="8"/>
      <c r="P10" s="8"/>
      <c r="Q10" s="8"/>
    </row>
    <row r="11" ht="33" customHeight="1" spans="1:17">
      <c r="A11" s="8"/>
      <c r="B11" s="8"/>
      <c r="C11" s="8"/>
      <c r="D11" s="8"/>
      <c r="E11" s="8"/>
      <c r="F11" s="8"/>
      <c r="G11" s="8"/>
      <c r="H11" s="8"/>
      <c r="I11" s="8"/>
      <c r="J11" s="8"/>
      <c r="K11" s="8"/>
      <c r="L11" s="8"/>
      <c r="M11" s="8"/>
      <c r="N11" s="8"/>
      <c r="O11" s="8"/>
      <c r="P11" s="8"/>
      <c r="Q11" s="8"/>
    </row>
  </sheetData>
  <mergeCells count="13">
    <mergeCell ref="A1:Q1"/>
    <mergeCell ref="O2:Q2"/>
    <mergeCell ref="C3:G3"/>
    <mergeCell ref="H3:L3"/>
    <mergeCell ref="A7:B7"/>
    <mergeCell ref="A3:A4"/>
    <mergeCell ref="B3:B4"/>
    <mergeCell ref="M3:M4"/>
    <mergeCell ref="N3:N4"/>
    <mergeCell ref="O3:O4"/>
    <mergeCell ref="P3:P4"/>
    <mergeCell ref="Q3:Q4"/>
    <mergeCell ref="A8:Q11"/>
  </mergeCells>
  <pageMargins left="0.7" right="0.7" top="0.75" bottom="0.75" header="0.3" footer="0.3"/>
  <pageSetup paperSize="9" scale="70"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兴宁市</vt:lpstr>
      <vt:lpstr>客运企业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2023-05-12T11:15:00Z</dcterms:created>
  <dcterms:modified xsi:type="dcterms:W3CDTF">2023-11-16T00:57:36Z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C8D1CE9C2BD443A79300E7A2B4320595_13</vt:lpwstr>
  </property>
  <property fmtid="{D5CDD505-2E9C-101B-9397-08002B2CF9AE}" pid="3" name="KSOProductBuildVer">
    <vt:lpwstr>2052-12.1.0.15712</vt:lpwstr>
  </property>
</Properties>
</file>